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ercial Invoice" sheetId="1" state="visible" r:id="rId2"/>
    <sheet name="Packing 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<sst xmlns="http://schemas.openxmlformats.org/spreadsheetml/2006/main" count="77" uniqueCount="58">
  <si>
    <t xml:space="preserve">12550 BISCAYNE BLVD STE 406 - MIAMI FL 33181
TAX ID / EIN: 61-1984298
Info@sedafinternational.com   Phone: +1 786 374 2362</t>
  </si>
  <si>
    <t xml:space="preserve">PROFORMA  INVOICE</t>
  </si>
  <si>
    <t xml:space="preserve">  SUNSHINE FABRICS SRL</t>
  </si>
  <si>
    <t xml:space="preserve">Invoice: SDL-ML-230117-139-B</t>
  </si>
  <si>
    <t xml:space="preserve">  Av. San Martin 2380 Piso 1 Dto 2</t>
  </si>
  <si>
    <t xml:space="preserve">Invoice Date: 2023-01-07</t>
  </si>
  <si>
    <t xml:space="preserve">  5152 Villa Carlos Paz, Cordoba, Argentina</t>
  </si>
  <si>
    <t xml:space="preserve">  VAT/CUIT: 30-71668488-8</t>
  </si>
  <si>
    <t xml:space="preserve">FOB SHENZEN</t>
  </si>
  <si>
    <t xml:space="preserve"> SHANGHAI</t>
  </si>
  <si>
    <t xml:space="preserve">Item</t>
  </si>
  <si>
    <t xml:space="preserve">Description of Goods</t>
  </si>
  <si>
    <t xml:space="preserve">QTY
(rolls)</t>
  </si>
  <si>
    <t xml:space="preserve">Packing</t>
  </si>
  <si>
    <t xml:space="preserve">Quantity
(meters)</t>
  </si>
  <si>
    <t xml:space="preserve">Price
(USD)</t>
  </si>
  <si>
    <t xml:space="preserve">Amount
(USD)</t>
  </si>
  <si>
    <t xml:space="preserve">WS7X45SG</t>
  </si>
  <si>
    <t xml:space="preserve">Weather Strip 7x4.5mm Grey sin/fin</t>
  </si>
  <si>
    <t xml:space="preserve">250m/roll
8rolls/ctn</t>
  </si>
  <si>
    <t xml:space="preserve">WS7X45SN</t>
  </si>
  <si>
    <t xml:space="preserve">Weather Strip 7x4.5mm Black sin/fin</t>
  </si>
  <si>
    <t xml:space="preserve">WS7X60SG</t>
  </si>
  <si>
    <t xml:space="preserve">Weather Strip 7x6.0mm Grey sin/fin</t>
  </si>
  <si>
    <t xml:space="preserve">220m/roll
8rolls/ctn</t>
  </si>
  <si>
    <t xml:space="preserve">WS7X60SN</t>
  </si>
  <si>
    <t xml:space="preserve">Weather Strip 7x6.0mm Black sin/fin</t>
  </si>
  <si>
    <t xml:space="preserve">WS7X60FN</t>
  </si>
  <si>
    <t xml:space="preserve">Weather Strip 7x6.0mm Black width/fin</t>
  </si>
  <si>
    <t xml:space="preserve">Total</t>
  </si>
  <si>
    <t xml:space="preserve">USD</t>
  </si>
  <si>
    <t xml:space="preserve"> SAY US DOLLARS: TWENTY ONE THOUSANDS SIX HUNDRED AND TEN even</t>
  </si>
  <si>
    <t xml:space="preserve">  Beneficiary Name: SEDAF INTERNATIONAL LLC</t>
  </si>
  <si>
    <t xml:space="preserve">  Beneficiary Account: 30432000005859</t>
  </si>
  <si>
    <t xml:space="preserve">  Beneficiary Address: 8 THE GREEN, STE A DOVER DELAWARE 19901</t>
  </si>
  <si>
    <t xml:space="preserve">  Beneficiary Bank: Abanca USA Miami Branch</t>
  </si>
  <si>
    <t xml:space="preserve">  Bank ABA Routing: 066016931</t>
  </si>
  <si>
    <t xml:space="preserve">  Bank SWIFT : CAGLUS3M</t>
  </si>
  <si>
    <t xml:space="preserve">Payment Terms: Payment Credit until shipment arrives to Destination Port</t>
  </si>
  <si>
    <t xml:space="preserve">All prices quoted here are in US dollars</t>
  </si>
  <si>
    <t xml:space="preserve">Any charges in shipping costs or insurance rates are for account of the buyer</t>
  </si>
  <si>
    <t xml:space="preserve">PACKING LIST</t>
  </si>
  <si>
    <t xml:space="preserve">  SOSTEN MUTUO SRL 30-71467861-9</t>
  </si>
  <si>
    <t xml:space="preserve">  Invoice No.: SDF-SF-21110875</t>
  </si>
  <si>
    <t xml:space="preserve">Description 
Of Goods</t>
  </si>
  <si>
    <t xml:space="preserve">CTN</t>
  </si>
  <si>
    <t xml:space="preserve">Meas.
(m3)</t>
  </si>
  <si>
    <t xml:space="preserve">Size
(cm)</t>
  </si>
  <si>
    <t xml:space="preserve">N.W.
(Kg)</t>
  </si>
  <si>
    <t xml:space="preserve">G.W.
(Kg)</t>
  </si>
  <si>
    <t xml:space="preserve">Weather Strip 7x4.5mm 
Grey sin/fin</t>
  </si>
  <si>
    <t xml:space="preserve">250m/roll
8 rolls / ctn</t>
  </si>
  <si>
    <t xml:space="preserve">57x28x57</t>
  </si>
  <si>
    <t xml:space="preserve">Weather Strip 7x4.5mm 
Black sin/fin</t>
  </si>
  <si>
    <t xml:space="preserve">Weather Strip 7x6.0mm 
Grey sin/fin</t>
  </si>
  <si>
    <t xml:space="preserve">220m/roll
8 rolls / ctn</t>
  </si>
  <si>
    <t xml:space="preserve">Weather Strip 7x6.0mm 
Black sin/fin</t>
  </si>
  <si>
    <t xml:space="preserve">Weather Strip 7x6.0mm 
Black width/fin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</si>
</sst>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USD]\ #,##0.00_);[RED]\([$USD]\ #,##0.00\)"/>
    <numFmt numFmtId="167" formatCode="0.0000"/>
    <numFmt numFmtId="168" formatCode="0.0000_);[RED]\(0.0000\)"/>
  </numFmts>
  <fonts count="27">
    <font>
      <sz val="12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Courier New"/>
      <family val="3"/>
      <charset val="1"/>
    </font>
    <font>
      <b val="true"/>
      <sz val="10"/>
      <name val="Courier New"/>
      <family val="3"/>
      <charset val="1"/>
    </font>
    <font>
      <b val="true"/>
      <sz val="10"/>
      <name val="宋体"/>
      <family val="0"/>
      <charset val="1"/>
    </font>
    <font>
      <b val="true"/>
      <sz val="9"/>
      <name val="宋体"/>
      <family val="0"/>
      <charset val="1"/>
    </font>
    <font>
      <sz val="10"/>
      <name val="宋体"/>
      <family val="0"/>
      <charset val="134"/>
    </font>
    <font>
      <sz val="8"/>
      <name val="宋体"/>
      <family val="0"/>
      <charset val="134"/>
    </font>
    <font>
      <b val="true"/>
      <sz val="14"/>
      <name val="宋体"/>
      <family val="0"/>
      <charset val="134"/>
    </font>
    <font>
      <sz val="10"/>
      <name val="宋体"/>
      <family val="0"/>
      <charset val="1"/>
    </font>
    <font>
      <b val="true"/>
      <sz val="10"/>
      <color rgb="FFFFFFFF"/>
      <name val="Courier New"/>
      <family val="3"/>
      <charset val="1"/>
    </font>
    <font>
      <sz val="10"/>
      <name val="Courier New"/>
      <family val="3"/>
      <charset val="1"/>
    </font>
    <font>
      <b val="true"/>
      <sz val="10"/>
      <name val="宋体"/>
      <family val="0"/>
      <charset val="13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0"/>
      <charset val="1"/>
    </font>
    <font>
      <sz val="10"/>
      <color rgb="FF000000"/>
      <name val="Times New Roman"/>
      <family val="1"/>
      <charset val="1"/>
    </font>
    <font>
      <b val="true"/>
      <sz val="16"/>
      <color rgb="FFFFFFFF"/>
      <name val="宋体"/>
      <family val="0"/>
      <charset val="134"/>
    </font>
    <font>
      <b val="true"/>
      <sz val="14"/>
      <color rgb="FFFFFFFF"/>
      <name val="宋体"/>
      <family val="0"/>
      <charset val="134"/>
    </font>
    <font>
      <sz val="9"/>
      <name val="宋体"/>
      <family val="0"/>
      <charset val="134"/>
    </font>
    <font>
      <sz val="11"/>
      <name val="Arial"/>
      <family val="2"/>
      <charset val="1"/>
    </font>
    <font>
      <b val="true"/>
      <sz val="16"/>
      <color rgb="FFFF0000"/>
      <name val="宋体"/>
      <family val="0"/>
      <charset val="134"/>
    </font>
    <font>
      <sz val="16"/>
      <color rgb="FFFF0000"/>
      <name val="宋体"/>
      <family val="0"/>
      <charset val="134"/>
    </font>
    <font>
      <sz val="12"/>
      <color rgb="FFFF0000"/>
      <name val="宋体"/>
      <family val="0"/>
      <charset val="134"/>
    </font>
    <font>
      <b val="true"/>
      <sz val="12"/>
      <name val="宋体"/>
      <family val="0"/>
      <charset val="134"/>
    </font>
    <font>
      <b val="true"/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2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9</xdr:col>
      <xdr:colOff>9000</xdr:colOff>
      <xdr:row>1</xdr:row>
      <xdr:rowOff>507960</xdr:rowOff>
    </xdr:to>
    <xdr:pic>
      <xdr:nvPicPr>
        <xdr:cNvPr id="0" name="Image 4" descr=""/>
        <xdr:cNvPicPr/>
      </xdr:nvPicPr>
      <xdr:blipFill>
        <a:blip r:embed="rId1"/>
        <a:stretch/>
      </xdr:blipFill>
      <xdr:spPr>
        <a:xfrm>
          <a:off x="0" y="0"/>
          <a:ext cx="8392320" cy="1313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48</xdr:row>
      <xdr:rowOff>125280</xdr:rowOff>
    </xdr:from>
    <xdr:to>
      <xdr:col>9</xdr:col>
      <xdr:colOff>146520</xdr:colOff>
      <xdr:row>51</xdr:row>
      <xdr:rowOff>243000</xdr:rowOff>
    </xdr:to>
    <xdr:pic>
      <xdr:nvPicPr>
        <xdr:cNvPr id="1" name="Image 5_0" descr=""/>
        <xdr:cNvPicPr/>
      </xdr:nvPicPr>
      <xdr:blipFill>
        <a:blip r:embed="rId2"/>
        <a:stretch/>
      </xdr:blipFill>
      <xdr:spPr>
        <a:xfrm>
          <a:off x="0" y="11178720"/>
          <a:ext cx="8529840" cy="68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654840</xdr:colOff>
      <xdr:row>29</xdr:row>
      <xdr:rowOff>66240</xdr:rowOff>
    </xdr:from>
    <xdr:to>
      <xdr:col>7</xdr:col>
      <xdr:colOff>928800</xdr:colOff>
      <xdr:row>39</xdr:row>
      <xdr:rowOff>132840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5677200" y="7500240"/>
          <a:ext cx="2049120" cy="1971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9</xdr:col>
      <xdr:colOff>112680</xdr:colOff>
      <xdr:row>1</xdr:row>
      <xdr:rowOff>426600</xdr:rowOff>
    </xdr:to>
    <xdr:pic>
      <xdr:nvPicPr>
        <xdr:cNvPr id="3" name="Image 4" descr=""/>
        <xdr:cNvPicPr/>
      </xdr:nvPicPr>
      <xdr:blipFill>
        <a:blip r:embed="rId1"/>
        <a:stretch/>
      </xdr:blipFill>
      <xdr:spPr>
        <a:xfrm>
          <a:off x="0" y="0"/>
          <a:ext cx="7872840" cy="123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</xdr:row>
      <xdr:rowOff>172800</xdr:rowOff>
    </xdr:from>
    <xdr:to>
      <xdr:col>10</xdr:col>
      <xdr:colOff>4320</xdr:colOff>
      <xdr:row>42</xdr:row>
      <xdr:rowOff>239040</xdr:rowOff>
    </xdr:to>
    <xdr:pic>
      <xdr:nvPicPr>
        <xdr:cNvPr id="4" name="Image 5" descr=""/>
        <xdr:cNvPicPr/>
      </xdr:nvPicPr>
      <xdr:blipFill>
        <a:blip r:embed="rId2"/>
        <a:stretch/>
      </xdr:blipFill>
      <xdr:spPr>
        <a:xfrm>
          <a:off x="0" y="9995760"/>
          <a:ext cx="7928640" cy="637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872280</xdr:colOff>
      <xdr:row>27</xdr:row>
      <xdr:rowOff>108360</xdr:rowOff>
    </xdr:from>
    <xdr:to>
      <xdr:col>8</xdr:col>
      <xdr:colOff>189000</xdr:colOff>
      <xdr:row>37</xdr:row>
      <xdr:rowOff>174600</xdr:rowOff>
    </xdr:to>
    <xdr:pic>
      <xdr:nvPicPr>
        <xdr:cNvPr id="5" name="Image 2" descr=""/>
        <xdr:cNvPicPr/>
      </xdr:nvPicPr>
      <xdr:blipFill>
        <a:blip r:embed="rId3"/>
        <a:stretch/>
      </xdr:blipFill>
      <xdr:spPr>
        <a:xfrm>
          <a:off x="5012640" y="7645320"/>
          <a:ext cx="2104200" cy="1971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7109375" defaultRowHeight="15" zeroHeight="false" outlineLevelRow="0" outlineLevelCol="0"/>
  <cols>
    <col collapsed="false" customWidth="true" hidden="false" outlineLevel="0" max="1" min="1" style="1" width="2.28"/>
    <col collapsed="false" customWidth="true" hidden="false" outlineLevel="0" max="2" min="2" style="1" width="12.43"/>
    <col collapsed="false" customWidth="true" hidden="false" outlineLevel="0" max="3" min="3" style="1" width="22.93"/>
    <col collapsed="false" customWidth="true" hidden="false" outlineLevel="0" max="4" min="4" style="1" width="8.84"/>
    <col collapsed="false" customWidth="true" hidden="false" outlineLevel="0" max="6" min="5" style="1" width="12.1"/>
    <col collapsed="false" customWidth="true" hidden="false" outlineLevel="0" max="7" min="7" style="1" width="8.61"/>
    <col collapsed="false" customWidth="true" hidden="false" outlineLevel="0" max="8" min="8" style="1" width="15.87"/>
    <col collapsed="false" customWidth="true" hidden="false" outlineLevel="0" max="9" min="9" style="1" width="2.63"/>
    <col collapsed="false" customWidth="true" hidden="false" outlineLevel="0" max="15" min="10" style="1" width="11.34"/>
  </cols>
  <sheetData>
    <row r="1" customFormat="false" ht="63.4" hidden="false" customHeight="true" outlineLevel="0" collapsed="false">
      <c r="B1" s="2"/>
      <c r="C1" s="2"/>
      <c r="D1" s="2"/>
      <c r="E1" s="2"/>
      <c r="F1" s="2"/>
      <c r="G1" s="2"/>
      <c r="H1" s="2"/>
      <c r="I1" s="2"/>
      <c r="K1" s="3"/>
    </row>
    <row r="2" customFormat="false" ht="40.25" hidden="false" customHeight="true" outlineLevel="0" collapsed="false">
      <c r="B2" s="4"/>
      <c r="C2" s="5" t="s">
        <v>0</v>
      </c>
      <c r="D2" s="5"/>
      <c r="E2" s="5"/>
      <c r="F2" s="5"/>
      <c r="G2" s="5"/>
      <c r="H2" s="5"/>
      <c r="K2" s="3"/>
    </row>
    <row r="3" customFormat="false" ht="22.05" hidden="false" customHeight="false" outlineLevel="0" collapsed="false">
      <c r="B3" s="2" t="s">
        <v>1</v>
      </c>
      <c r="C3" s="2"/>
      <c r="D3" s="2"/>
      <c r="E3" s="2"/>
      <c r="F3" s="2"/>
      <c r="G3" s="2"/>
      <c r="H3" s="2"/>
      <c r="I3" s="2"/>
      <c r="K3" s="3"/>
    </row>
    <row r="4" customFormat="false" ht="15" hidden="false" customHeight="true" outlineLevel="0" collapsed="false"/>
    <row r="5" customFormat="false" ht="15" hidden="false" customHeight="true" outlineLevel="0" collapsed="false">
      <c r="B5" s="6" t="s">
        <v>2</v>
      </c>
      <c r="C5" s="6"/>
      <c r="D5" s="6"/>
      <c r="E5" s="6"/>
      <c r="F5" s="6"/>
      <c r="G5" s="7" t="s">
        <v>3</v>
      </c>
      <c r="H5" s="7"/>
    </row>
    <row r="6" customFormat="false" ht="14.25" hidden="false" customHeight="true" outlineLevel="0" collapsed="false">
      <c r="B6" s="8" t="s">
        <v>4</v>
      </c>
      <c r="C6" s="8"/>
      <c r="D6" s="8"/>
      <c r="E6" s="8"/>
      <c r="F6" s="8"/>
      <c r="G6" s="9" t="s">
        <v>5</v>
      </c>
      <c r="H6" s="9"/>
    </row>
    <row r="7" customFormat="false" ht="15" hidden="false" customHeight="true" outlineLevel="0" collapsed="false">
      <c r="B7" s="8" t="s">
        <v>6</v>
      </c>
      <c r="C7" s="8"/>
      <c r="D7" s="8"/>
      <c r="E7" s="8"/>
      <c r="F7" s="8"/>
      <c r="G7" s="10"/>
      <c r="H7" s="11"/>
      <c r="J7" s="12"/>
      <c r="K7" s="12"/>
    </row>
    <row r="8" customFormat="false" ht="15" hidden="false" customHeight="true" outlineLevel="0" collapsed="false">
      <c r="B8" s="8" t="s">
        <v>7</v>
      </c>
      <c r="C8" s="8"/>
      <c r="D8" s="8"/>
      <c r="E8" s="8"/>
      <c r="F8" s="8"/>
      <c r="G8" s="13" t="s">
        <v>8</v>
      </c>
      <c r="H8" s="13" t="s">
        <v>9</v>
      </c>
      <c r="J8" s="12"/>
      <c r="K8" s="14"/>
    </row>
    <row r="9" customFormat="false" ht="15" hidden="false" customHeight="true" outlineLevel="0" collapsed="false">
      <c r="B9" s="8"/>
      <c r="C9" s="8"/>
      <c r="D9" s="8"/>
      <c r="E9" s="8"/>
      <c r="F9" s="8"/>
      <c r="G9" s="13"/>
      <c r="H9" s="13"/>
    </row>
    <row r="10" customFormat="false" ht="24.75" hidden="false" customHeight="true" outlineLevel="0" collapsed="false">
      <c r="B10" s="15" t="s">
        <v>10</v>
      </c>
      <c r="C10" s="16" t="s">
        <v>11</v>
      </c>
      <c r="D10" s="17" t="s">
        <v>12</v>
      </c>
      <c r="E10" s="17" t="s">
        <v>13</v>
      </c>
      <c r="F10" s="17" t="s">
        <v>14</v>
      </c>
      <c r="G10" s="18" t="s">
        <v>15</v>
      </c>
      <c r="H10" s="19" t="s">
        <v>16</v>
      </c>
      <c r="I10" s="20"/>
    </row>
    <row r="11" customFormat="false" ht="15" hidden="false" customHeight="false" outlineLevel="0" collapsed="false">
      <c r="B11" s="21"/>
      <c r="C11" s="21"/>
      <c r="D11" s="21"/>
      <c r="E11" s="21"/>
      <c r="F11" s="21"/>
      <c r="G11" s="21"/>
      <c r="H11" s="21"/>
      <c r="I11" s="20"/>
    </row>
    <row r="12" customFormat="false" ht="25.35" hidden="false" customHeight="false" outlineLevel="0" collapsed="false">
      <c r="B12" s="22" t="s">
        <v>17</v>
      </c>
      <c r="C12" s="23" t="s">
        <v>18</v>
      </c>
      <c r="D12" s="24" t="n">
        <v>125</v>
      </c>
      <c r="E12" s="25" t="s">
        <v>19</v>
      </c>
      <c r="F12" s="24" t="n">
        <f aca="false">+D12*250*8</f>
        <v>250000</v>
      </c>
      <c r="G12" s="26" t="n">
        <v>0.0135</v>
      </c>
      <c r="H12" s="27" t="n">
        <f aca="false">+G12*F12</f>
        <v>3375</v>
      </c>
      <c r="I12" s="20"/>
    </row>
    <row r="13" customFormat="false" ht="25.35" hidden="false" customHeight="false" outlineLevel="0" collapsed="false">
      <c r="B13" s="22" t="s">
        <v>20</v>
      </c>
      <c r="C13" s="23" t="s">
        <v>21</v>
      </c>
      <c r="D13" s="24" t="n">
        <v>325</v>
      </c>
      <c r="E13" s="25" t="s">
        <v>19</v>
      </c>
      <c r="F13" s="24" t="n">
        <f aca="false">+D13*250*8</f>
        <v>650000</v>
      </c>
      <c r="G13" s="26" t="n">
        <v>0.0135</v>
      </c>
      <c r="H13" s="27" t="n">
        <f aca="false">+G13*F13</f>
        <v>8775</v>
      </c>
      <c r="I13" s="20"/>
    </row>
    <row r="14" customFormat="false" ht="25.35" hidden="false" customHeight="false" outlineLevel="0" collapsed="false">
      <c r="B14" s="22" t="s">
        <v>22</v>
      </c>
      <c r="C14" s="23" t="s">
        <v>23</v>
      </c>
      <c r="D14" s="24" t="n">
        <v>150</v>
      </c>
      <c r="E14" s="25" t="s">
        <v>24</v>
      </c>
      <c r="F14" s="24" t="n">
        <f aca="false">+D14*220*8</f>
        <v>264000</v>
      </c>
      <c r="G14" s="26" t="n">
        <v>0.015</v>
      </c>
      <c r="H14" s="27" t="n">
        <f aca="false">+G14*F14</f>
        <v>3960</v>
      </c>
      <c r="I14" s="20"/>
    </row>
    <row r="15" customFormat="false" ht="25.35" hidden="false" customHeight="false" outlineLevel="0" collapsed="false">
      <c r="B15" s="22" t="s">
        <v>25</v>
      </c>
      <c r="C15" s="23" t="s">
        <v>26</v>
      </c>
      <c r="D15" s="24" t="n">
        <v>75</v>
      </c>
      <c r="E15" s="25" t="s">
        <v>24</v>
      </c>
      <c r="F15" s="24" t="n">
        <f aca="false">+D15*220*8</f>
        <v>132000</v>
      </c>
      <c r="G15" s="26" t="n">
        <v>0.015</v>
      </c>
      <c r="H15" s="27" t="n">
        <f aca="false">+G15*F15</f>
        <v>1980</v>
      </c>
      <c r="I15" s="20"/>
    </row>
    <row r="16" customFormat="false" ht="25.35" hidden="false" customHeight="false" outlineLevel="0" collapsed="false">
      <c r="B16" s="22" t="s">
        <v>27</v>
      </c>
      <c r="C16" s="23" t="s">
        <v>28</v>
      </c>
      <c r="D16" s="24" t="n">
        <v>80</v>
      </c>
      <c r="E16" s="25" t="s">
        <v>24</v>
      </c>
      <c r="F16" s="24" t="n">
        <f aca="false">+D16*220*8</f>
        <v>140800</v>
      </c>
      <c r="G16" s="26" t="n">
        <v>0.025</v>
      </c>
      <c r="H16" s="27" t="n">
        <f aca="false">+G16*F16</f>
        <v>3520</v>
      </c>
      <c r="I16" s="20"/>
    </row>
    <row r="17" customFormat="false" ht="15" hidden="false" customHeight="false" outlineLevel="0" collapsed="false">
      <c r="B17" s="22"/>
      <c r="C17" s="28"/>
      <c r="D17" s="28"/>
      <c r="E17" s="28"/>
      <c r="F17" s="29"/>
      <c r="G17" s="30"/>
      <c r="H17" s="27"/>
    </row>
    <row r="18" customFormat="false" ht="19.7" hidden="false" customHeight="false" outlineLevel="0" collapsed="false">
      <c r="B18" s="31" t="s">
        <v>29</v>
      </c>
      <c r="C18" s="32"/>
      <c r="D18" s="32" t="n">
        <f aca="false">SUM(D12:D16)</f>
        <v>755</v>
      </c>
      <c r="E18" s="32"/>
      <c r="F18" s="33"/>
      <c r="G18" s="34" t="s">
        <v>30</v>
      </c>
      <c r="H18" s="35" t="n">
        <f aca="false">SUM(H12:H17)</f>
        <v>21610</v>
      </c>
    </row>
    <row r="19" customFormat="false" ht="15" hidden="false" customHeight="false" outlineLevel="0" collapsed="false">
      <c r="B19" s="36" t="s">
        <v>31</v>
      </c>
      <c r="C19" s="37"/>
      <c r="D19" s="37"/>
      <c r="E19" s="37"/>
      <c r="F19" s="38"/>
      <c r="G19" s="38"/>
      <c r="H19" s="39"/>
    </row>
    <row r="20" customFormat="false" ht="15" hidden="false" customHeight="false" outlineLevel="0" collapsed="false">
      <c r="B20" s="40"/>
      <c r="C20" s="41"/>
      <c r="D20" s="41"/>
      <c r="E20" s="41"/>
      <c r="F20" s="20"/>
      <c r="G20" s="20"/>
      <c r="H20" s="42"/>
    </row>
    <row r="21" customFormat="false" ht="16.4" hidden="false" customHeight="true" outlineLevel="0" collapsed="false">
      <c r="B21" s="43" t="s">
        <v>32</v>
      </c>
      <c r="C21" s="44"/>
      <c r="D21" s="44"/>
      <c r="E21" s="44"/>
      <c r="F21" s="45"/>
      <c r="G21" s="46"/>
      <c r="H21" s="42"/>
    </row>
    <row r="22" customFormat="false" ht="16.4" hidden="false" customHeight="true" outlineLevel="0" collapsed="false">
      <c r="B22" s="43" t="s">
        <v>33</v>
      </c>
      <c r="C22" s="44"/>
      <c r="D22" s="44"/>
      <c r="E22" s="44"/>
      <c r="F22" s="45"/>
      <c r="G22" s="46"/>
      <c r="H22" s="42"/>
    </row>
    <row r="23" customFormat="false" ht="16.4" hidden="false" customHeight="true" outlineLevel="0" collapsed="false">
      <c r="B23" s="43" t="s">
        <v>34</v>
      </c>
      <c r="C23" s="44"/>
      <c r="D23" s="44"/>
      <c r="E23" s="44"/>
      <c r="F23" s="45"/>
      <c r="G23" s="46"/>
      <c r="H23" s="42"/>
    </row>
    <row r="24" customFormat="false" ht="15" hidden="false" customHeight="false" outlineLevel="0" collapsed="false">
      <c r="B24" s="43" t="s">
        <v>35</v>
      </c>
      <c r="C24" s="47"/>
      <c r="D24" s="47"/>
      <c r="E24" s="47"/>
      <c r="F24" s="48"/>
      <c r="G24" s="48"/>
      <c r="H24" s="42"/>
    </row>
    <row r="25" s="49" customFormat="true" ht="15" hidden="false" customHeight="false" outlineLevel="0" collapsed="false">
      <c r="B25" s="43" t="s">
        <v>36</v>
      </c>
      <c r="C25" s="47"/>
      <c r="D25" s="47"/>
      <c r="E25" s="47"/>
      <c r="F25" s="48"/>
      <c r="G25" s="48"/>
      <c r="H25" s="50"/>
      <c r="I25" s="1"/>
    </row>
    <row r="26" s="49" customFormat="true" ht="15" hidden="false" customHeight="false" outlineLevel="0" collapsed="false">
      <c r="B26" s="43" t="s">
        <v>37</v>
      </c>
      <c r="C26" s="47"/>
      <c r="D26" s="47"/>
      <c r="E26" s="47"/>
      <c r="F26" s="48"/>
      <c r="G26" s="48"/>
      <c r="H26" s="50"/>
      <c r="I26" s="1"/>
    </row>
    <row r="27" customFormat="false" ht="15" hidden="false" customHeight="false" outlineLevel="0" collapsed="false">
      <c r="B27" s="51"/>
      <c r="C27" s="52"/>
      <c r="D27" s="52"/>
      <c r="E27" s="52"/>
      <c r="F27" s="52"/>
      <c r="G27" s="52"/>
      <c r="H27" s="53"/>
    </row>
    <row r="29" customFormat="false" ht="15" hidden="false" customHeight="false" outlineLevel="0" collapsed="false">
      <c r="B29" s="54" t="s">
        <v>38</v>
      </c>
    </row>
    <row r="30" customFormat="false" ht="15" hidden="false" customHeight="false" outlineLevel="0" collapsed="false">
      <c r="B30" s="55" t="s">
        <v>39</v>
      </c>
    </row>
    <row r="31" customFormat="false" ht="15" hidden="false" customHeight="false" outlineLevel="0" collapsed="false">
      <c r="B31" s="55" t="s">
        <v>40</v>
      </c>
    </row>
    <row r="32" customFormat="false" ht="15" hidden="false" customHeight="false" outlineLevel="0" collapsed="false">
      <c r="B32" s="55"/>
    </row>
    <row r="33" customFormat="false" ht="15" hidden="false" customHeight="false" outlineLevel="0" collapsed="false">
      <c r="B33" s="55"/>
    </row>
    <row r="52" customFormat="false" ht="19.4" hidden="false" customHeight="true" outlineLevel="0" collapsed="false"/>
    <row r="53" customFormat="false" ht="23.85" hidden="false" customHeight="true" outlineLevel="0" collapsed="false"/>
  </sheetData>
  <mergeCells count="12">
    <mergeCell ref="B1:H1"/>
    <mergeCell ref="C2:H2"/>
    <mergeCell ref="B3:H3"/>
    <mergeCell ref="B5:F5"/>
    <mergeCell ref="G5:H5"/>
    <mergeCell ref="B6:F6"/>
    <mergeCell ref="G6:H6"/>
    <mergeCell ref="B7:F7"/>
    <mergeCell ref="B8:F8"/>
    <mergeCell ref="G8:H9"/>
    <mergeCell ref="B9:F9"/>
    <mergeCell ref="B11:H11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I36" activeCellId="0" sqref="I36"/>
    </sheetView>
  </sheetViews>
  <sheetFormatPr defaultColWidth="9.7109375" defaultRowHeight="15" zeroHeight="false" outlineLevelRow="0" outlineLevelCol="0"/>
  <cols>
    <col collapsed="false" customWidth="true" hidden="false" outlineLevel="0" max="1" min="1" style="1" width="1.32"/>
    <col collapsed="false" customWidth="true" hidden="false" outlineLevel="0" max="2" min="2" style="1" width="11.03"/>
    <col collapsed="false" customWidth="true" hidden="false" outlineLevel="0" max="3" min="3" style="1" width="19.95"/>
    <col collapsed="false" customWidth="true" hidden="false" outlineLevel="0" max="4" min="4" style="1" width="5.96"/>
    <col collapsed="false" customWidth="true" hidden="false" outlineLevel="0" max="5" min="5" style="1" width="10.04"/>
    <col collapsed="false" customWidth="true" hidden="false" outlineLevel="0" max="6" min="6" style="1" width="12.06"/>
    <col collapsed="false" customWidth="true" hidden="false" outlineLevel="0" max="7" min="7" style="1" width="10.75"/>
    <col collapsed="false" customWidth="true" hidden="false" outlineLevel="0" max="10" min="10" style="1" width="1.91"/>
    <col collapsed="false" customWidth="true" hidden="false" outlineLevel="0" max="16" min="11" style="1" width="11.34"/>
  </cols>
  <sheetData>
    <row r="1" customFormat="false" ht="63.4" hidden="false" customHeight="true" outlineLevel="0" collapsed="false">
      <c r="B1" s="2"/>
      <c r="C1" s="2"/>
      <c r="D1" s="2"/>
      <c r="E1" s="2"/>
      <c r="F1" s="2"/>
      <c r="G1" s="2"/>
      <c r="I1" s="3"/>
    </row>
    <row r="2" customFormat="false" ht="40.25" hidden="false" customHeight="true" outlineLevel="0" collapsed="false">
      <c r="B2" s="4"/>
      <c r="E2" s="5" t="s">
        <v>0</v>
      </c>
      <c r="F2" s="5"/>
      <c r="G2" s="5"/>
      <c r="H2" s="5"/>
      <c r="I2" s="5"/>
    </row>
    <row r="3" customFormat="false" ht="22.05" hidden="false" customHeight="false" outlineLevel="0" collapsed="false">
      <c r="B3" s="2" t="s">
        <v>41</v>
      </c>
      <c r="C3" s="2"/>
      <c r="D3" s="2"/>
      <c r="E3" s="2"/>
      <c r="F3" s="2"/>
      <c r="G3" s="2"/>
      <c r="H3" s="2"/>
      <c r="I3" s="2"/>
    </row>
    <row r="4" customFormat="false" ht="15" hidden="false" customHeight="true" outlineLevel="0" collapsed="false"/>
    <row r="5" customFormat="false" ht="15" hidden="false" customHeight="true" outlineLevel="0" collapsed="false">
      <c r="B5" s="6" t="s">
        <v>42</v>
      </c>
      <c r="C5" s="6"/>
      <c r="D5" s="6"/>
      <c r="E5" s="56"/>
      <c r="F5" s="57" t="s">
        <v>43</v>
      </c>
      <c r="G5" s="57"/>
      <c r="H5" s="57"/>
      <c r="I5" s="57"/>
    </row>
    <row r="6" customFormat="false" ht="14.25" hidden="false" customHeight="true" outlineLevel="0" collapsed="false">
      <c r="B6" s="8" t="s">
        <v>4</v>
      </c>
      <c r="C6" s="8"/>
      <c r="D6" s="8"/>
      <c r="E6" s="58"/>
      <c r="F6" s="59"/>
      <c r="G6" s="59"/>
      <c r="H6" s="59"/>
      <c r="I6" s="59"/>
    </row>
    <row r="7" customFormat="false" ht="15" hidden="false" customHeight="true" outlineLevel="0" collapsed="false">
      <c r="B7" s="8"/>
      <c r="C7" s="8"/>
      <c r="D7" s="8"/>
      <c r="E7" s="58"/>
      <c r="F7" s="58"/>
      <c r="G7" s="58"/>
      <c r="H7" s="10"/>
      <c r="I7" s="11"/>
      <c r="K7" s="12"/>
      <c r="L7" s="12"/>
    </row>
    <row r="8" customFormat="false" ht="24.75" hidden="false" customHeight="true" outlineLevel="0" collapsed="false">
      <c r="B8" s="15" t="s">
        <v>10</v>
      </c>
      <c r="C8" s="17" t="s">
        <v>44</v>
      </c>
      <c r="D8" s="17" t="s">
        <v>45</v>
      </c>
      <c r="E8" s="17" t="s">
        <v>46</v>
      </c>
      <c r="F8" s="17" t="s">
        <v>13</v>
      </c>
      <c r="G8" s="17" t="s">
        <v>47</v>
      </c>
      <c r="H8" s="18" t="s">
        <v>48</v>
      </c>
      <c r="I8" s="19" t="s">
        <v>49</v>
      </c>
      <c r="J8" s="20"/>
    </row>
    <row r="9" customFormat="false" ht="15" hidden="false" customHeight="false" outlineLevel="0" collapsed="false">
      <c r="B9" s="21"/>
      <c r="C9" s="21"/>
      <c r="D9" s="21"/>
      <c r="E9" s="21"/>
      <c r="F9" s="21"/>
      <c r="G9" s="21"/>
      <c r="H9" s="21"/>
      <c r="I9" s="21"/>
      <c r="J9" s="20"/>
    </row>
    <row r="10" customFormat="false" ht="32.8" hidden="false" customHeight="true" outlineLevel="0" collapsed="false">
      <c r="B10" s="22" t="s">
        <v>17</v>
      </c>
      <c r="C10" s="23" t="s">
        <v>50</v>
      </c>
      <c r="D10" s="29" t="n">
        <v>100</v>
      </c>
      <c r="E10" s="29" t="n">
        <v>9.1</v>
      </c>
      <c r="F10" s="60" t="s">
        <v>51</v>
      </c>
      <c r="G10" s="29" t="s">
        <v>52</v>
      </c>
      <c r="H10" s="61" t="n">
        <v>8.5</v>
      </c>
      <c r="I10" s="62" t="n">
        <v>10.5</v>
      </c>
      <c r="J10" s="20"/>
    </row>
    <row r="11" customFormat="false" ht="32.8" hidden="false" customHeight="true" outlineLevel="0" collapsed="false">
      <c r="B11" s="22" t="s">
        <v>20</v>
      </c>
      <c r="C11" s="23" t="s">
        <v>53</v>
      </c>
      <c r="D11" s="29" t="n">
        <v>105</v>
      </c>
      <c r="E11" s="29" t="n">
        <v>9.55</v>
      </c>
      <c r="F11" s="63" t="s">
        <v>51</v>
      </c>
      <c r="G11" s="29" t="s">
        <v>52</v>
      </c>
      <c r="H11" s="61" t="n">
        <v>8.5</v>
      </c>
      <c r="I11" s="62" t="n">
        <v>10.5</v>
      </c>
      <c r="J11" s="20"/>
    </row>
    <row r="12" customFormat="false" ht="32.8" hidden="false" customHeight="true" outlineLevel="0" collapsed="false">
      <c r="B12" s="22" t="s">
        <v>22</v>
      </c>
      <c r="C12" s="23" t="s">
        <v>54</v>
      </c>
      <c r="D12" s="29" t="n">
        <v>50</v>
      </c>
      <c r="E12" s="29" t="n">
        <v>4.55</v>
      </c>
      <c r="F12" s="63" t="s">
        <v>55</v>
      </c>
      <c r="G12" s="29" t="s">
        <v>52</v>
      </c>
      <c r="H12" s="61" t="n">
        <v>8.3</v>
      </c>
      <c r="I12" s="62" t="n">
        <v>10.3</v>
      </c>
      <c r="J12" s="20"/>
    </row>
    <row r="13" customFormat="false" ht="32.8" hidden="false" customHeight="true" outlineLevel="0" collapsed="false">
      <c r="B13" s="22" t="s">
        <v>25</v>
      </c>
      <c r="C13" s="23" t="s">
        <v>56</v>
      </c>
      <c r="D13" s="29" t="n">
        <v>300</v>
      </c>
      <c r="E13" s="29" t="n">
        <v>27.29</v>
      </c>
      <c r="F13" s="63" t="s">
        <v>55</v>
      </c>
      <c r="G13" s="29" t="s">
        <v>52</v>
      </c>
      <c r="H13" s="61" t="n">
        <v>8.3</v>
      </c>
      <c r="I13" s="62" t="n">
        <v>10.3</v>
      </c>
    </row>
    <row r="14" s="49" customFormat="true" ht="32.8" hidden="false" customHeight="true" outlineLevel="0" collapsed="false">
      <c r="B14" s="22" t="s">
        <v>27</v>
      </c>
      <c r="C14" s="23" t="s">
        <v>57</v>
      </c>
      <c r="D14" s="29" t="n">
        <v>200</v>
      </c>
      <c r="E14" s="29" t="n">
        <v>18.19</v>
      </c>
      <c r="F14" s="63" t="s">
        <v>55</v>
      </c>
      <c r="G14" s="29" t="s">
        <v>52</v>
      </c>
      <c r="H14" s="61" t="n">
        <v>11.5</v>
      </c>
      <c r="I14" s="62" t="n">
        <v>13.5</v>
      </c>
      <c r="J14" s="1"/>
    </row>
    <row r="15" s="49" customFormat="true" ht="15" hidden="false" customHeight="true" outlineLevel="0" collapsed="false">
      <c r="B15" s="64"/>
      <c r="C15" s="23"/>
      <c r="D15" s="48"/>
      <c r="E15" s="48"/>
      <c r="F15" s="48"/>
      <c r="G15" s="48"/>
      <c r="H15" s="48"/>
      <c r="I15" s="50"/>
      <c r="J15" s="1"/>
    </row>
    <row r="16" customFormat="false" ht="24.75" hidden="false" customHeight="true" outlineLevel="0" collapsed="false">
      <c r="B16" s="15"/>
      <c r="C16" s="16"/>
      <c r="D16" s="17" t="n">
        <f aca="false">SUM(D10:D14)</f>
        <v>755</v>
      </c>
      <c r="E16" s="17" t="n">
        <f aca="false">SUM(E10:E14)</f>
        <v>68.68</v>
      </c>
      <c r="F16" s="17"/>
      <c r="G16" s="17"/>
      <c r="H16" s="17" t="n">
        <v>6947</v>
      </c>
      <c r="I16" s="17" t="n">
        <v>8457</v>
      </c>
      <c r="J16" s="20"/>
    </row>
    <row r="43" customFormat="false" ht="20.1" hidden="false" customHeight="true" outlineLevel="0" collapsed="false"/>
  </sheetData>
  <mergeCells count="9">
    <mergeCell ref="B1:F1"/>
    <mergeCell ref="E2:I2"/>
    <mergeCell ref="B3:I3"/>
    <mergeCell ref="B5:D5"/>
    <mergeCell ref="F5:I5"/>
    <mergeCell ref="B6:D6"/>
    <mergeCell ref="F6:I6"/>
    <mergeCell ref="B7:D7"/>
    <mergeCell ref="B9:I9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379</TotalTime>
  <Application>LibreOffice/7.4.2.3$Linux_X86_64 LibreOffice_project/40$Build-3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2002-12-01T14:31:53Z</dcterms:created>
  <dc:creator>MIKE LEE</dc:creator>
  <dc:description/>
  <dc:language>en-US</dc:language>
  <cp:lastModifiedBy/>
  <dcterms:modified xsi:type="dcterms:W3CDTF">2023-01-17T16:53:04Z</dcterms:modified>
  <cp:revision>185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